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D20" i="4"/>
  <c r="E20"/>
  <c r="C5"/>
  <c r="C64"/>
  <c r="F62"/>
  <c r="D57"/>
  <c r="E57"/>
  <c r="C57"/>
  <c r="D51"/>
  <c r="E51"/>
  <c r="C51"/>
  <c r="D48"/>
  <c r="E48"/>
  <c r="C48"/>
  <c r="D43"/>
  <c r="E43"/>
  <c r="C43"/>
  <c r="D40"/>
  <c r="E40"/>
  <c r="C40"/>
  <c r="D35"/>
  <c r="E35"/>
  <c r="C35"/>
  <c r="D32"/>
  <c r="E32"/>
  <c r="C32"/>
  <c r="D29"/>
  <c r="E29"/>
  <c r="C29"/>
  <c r="D23"/>
  <c r="E23"/>
  <c r="C23"/>
  <c r="C20"/>
  <c r="F22"/>
  <c r="D14"/>
  <c r="E14"/>
  <c r="C14"/>
  <c r="D6"/>
  <c r="E6"/>
  <c r="C6"/>
  <c r="G63"/>
  <c r="D5" l="1"/>
  <c r="D64" s="1"/>
  <c r="E5"/>
  <c r="E64" s="1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G62"/>
  <c r="F63"/>
  <c r="F6"/>
  <c r="G5" l="1"/>
  <c r="G64"/>
  <c r="F5"/>
  <c r="F64"/>
</calcChain>
</file>

<file path=xl/sharedStrings.xml><?xml version="1.0" encoding="utf-8"?>
<sst xmlns="http://schemas.openxmlformats.org/spreadsheetml/2006/main" count="127" uniqueCount="122">
  <si>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</si>
  <si>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</si>
  <si>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</si>
  <si>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</si>
  <si>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</si>
  <si>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</si>
  <si>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</si>
  <si>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</si>
  <si>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</si>
  <si>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</si>
  <si>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</si>
  <si>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</si>
  <si>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</si>
  <si>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</si>
  <si>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</si>
  <si>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</si>
  <si>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</si>
  <si>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</si>
  <si>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</si>
  <si>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</si>
  <si>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</si>
  <si>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</si>
  <si>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</si>
  <si>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</si>
  <si>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</si>
  <si>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</si>
  <si>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</si>
  <si>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</si>
  <si>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</si>
  <si>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</si>
  <si>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</si>
  <si>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</si>
  <si>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</si>
  <si>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</si>
  <si>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</si>
  <si>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</si>
  <si>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</si>
  <si>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</si>
  <si>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</si>
  <si>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</si>
  <si>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</si>
  <si>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</si>
  <si>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</si>
  <si>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</si>
  <si>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</si>
  <si>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</si>
  <si>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</si>
  <si>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</si>
  <si>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</si>
  <si>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</si>
  <si>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</si>
  <si>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</si>
  <si>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</si>
  <si>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</si>
  <si>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</si>
  <si>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</si>
  <si>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</si>
  <si>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</si>
  <si>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</si>
  <si>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</si>
  <si>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</si>
  <si>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</si>
  <si>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</si>
  <si>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</si>
  <si>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</si>
  <si>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</si>
  <si>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</si>
  <si>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</si>
  <si>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</si>
  <si>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</si>
  <si>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</si>
  <si>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</si>
  <si>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</si>
  <si>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</si>
  <si>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</si>
  <si>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</si>
  <si>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</si>
  <si>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</si>
  <si>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</si>
  <si>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</si>
  <si>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</si>
  <si>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</si>
  <si>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</si>
  <si>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</si>
  <si>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</si>
  <si>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</si>
  <si>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</si>
  <si>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</si>
  <si>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</si>
  <si>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</si>
  <si>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</si>
  <si>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</si>
  <si>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</si>
  <si>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</si>
  <si>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</si>
  <si>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</si>
  <si>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</si>
  <si>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</si>
  <si>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</si>
  <si>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</si>
  <si>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</si>
  <si>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</si>
  <si>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</si>
  <si>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</si>
  <si>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</si>
  <si>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</si>
  <si>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</si>
  <si>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</si>
  <si>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</si>
  <si>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</si>
  <si>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</si>
  <si>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</si>
  <si>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</si>
  <si>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</si>
  <si>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</si>
  <si>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</si>
  <si>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</si>
  <si>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</si>
  <si>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</si>
  <si>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01.02.2022 года</t>
  </si>
  <si>
    <t>Первоначальный план на 2022 год</t>
  </si>
  <si>
    <t>Уточненный план на 2022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</si>
</sst>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4"/>
  <sheetViews>
    <sheetView showGridLines="0" tabSelected="1" topLeftCell="A52" workbookViewId="0">
      <selection activeCell="A63" sqref="A63:XFD64"/>
    </sheetView>
  </sheetViews>
  <sheetFormatPr defaultRowHeight="12.75" customHeight="1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9.25" customHeight="1">
      <c r="A1" s="17" t="s">
        <v>119</v>
      </c>
      <c r="B1" s="17"/>
      <c r="C1" s="17"/>
      <c r="D1" s="17"/>
      <c r="E1" s="17"/>
      <c r="F1" s="17"/>
      <c r="G1" s="17"/>
    </row>
    <row r="2" spans="1:7" ht="2.25" customHeight="1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4" customHeight="1">
      <c r="A4" s="2" t="s">
        <v>114</v>
      </c>
      <c r="B4" s="2" t="s">
        <v>113</v>
      </c>
      <c r="C4" s="2" t="s">
        <v>120</v>
      </c>
      <c r="D4" s="2" t="s">
        <v>121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C6+C14+C19+C20+C23+C28+C29+C32+C35+C40+C43+C46+C47+C48+C51+C54+C55+C56+C57+C60+C61+C62</f>
        <v>2604923.9</v>
      </c>
      <c r="D5" s="7">
        <f>D6+D14+D19+D20+D23+D28+D29+D32+D35+D40+D43+D46+D47+D48+D51+D54+D55+D56+D57+D60+D61+D62</f>
        <v>2656818.9</v>
      </c>
      <c r="E5" s="7">
        <f t="shared" ref="E5" si="0">E6+E14+E19+E20+E23+E28+E29+E32+E35+E40+E43+E46+E47+E48+E51+E54+E55+E56+E57+E60+E61+E62</f>
        <v>135551.70000000004</v>
      </c>
      <c r="F5" s="7">
        <f>E5/C5*100</f>
        <v>5.2036721686956016</v>
      </c>
      <c r="G5" s="7">
        <f>E5/D5*100</f>
        <v>5.10203010073438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1550421.1</v>
      </c>
      <c r="E6" s="15">
        <f t="shared" si="1"/>
        <v>100458.00000000001</v>
      </c>
      <c r="F6" s="15">
        <f>E6/C6*100</f>
        <v>6.535494864759209</v>
      </c>
      <c r="G6" s="15">
        <f>E6/D6*100</f>
        <v>6.4794009833844504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589014</v>
      </c>
      <c r="E7" s="9">
        <v>43625.7</v>
      </c>
      <c r="F7" s="9">
        <f t="shared" ref="F7:F64" si="2">E7/C7*100</f>
        <v>7.4065641903248478</v>
      </c>
      <c r="G7" s="9">
        <f t="shared" ref="G7:G64" si="3">E7/D7*100</f>
        <v>7.4065641903248478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772542.5</v>
      </c>
      <c r="E8" s="9">
        <v>50594.400000000001</v>
      </c>
      <c r="F8" s="9">
        <f t="shared" si="2"/>
        <v>6.6638629684367938</v>
      </c>
      <c r="G8" s="9">
        <f t="shared" si="3"/>
        <v>6.5490765880194299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96680.3</v>
      </c>
      <c r="E9" s="9">
        <v>4859.6000000000004</v>
      </c>
      <c r="F9" s="9">
        <f t="shared" si="2"/>
        <v>5.0264635091119914</v>
      </c>
      <c r="G9" s="9">
        <f t="shared" si="3"/>
        <v>5.0264635091119914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3000</v>
      </c>
      <c r="E10" s="9">
        <v>0</v>
      </c>
      <c r="F10" s="9">
        <f t="shared" si="2"/>
        <v>0</v>
      </c>
      <c r="G10" s="9">
        <f t="shared" si="3"/>
        <v>0</v>
      </c>
    </row>
    <row r="11" spans="1:7" ht="63.75" outlineLevel="1">
      <c r="A11" s="8" t="s">
        <v>103</v>
      </c>
      <c r="B11" s="1" t="s">
        <v>102</v>
      </c>
      <c r="C11" s="9">
        <v>400</v>
      </c>
      <c r="D11" s="9">
        <v>400</v>
      </c>
      <c r="E11" s="9">
        <v>9</v>
      </c>
      <c r="F11" s="9">
        <f t="shared" si="2"/>
        <v>2.25</v>
      </c>
      <c r="G11" s="9">
        <f t="shared" si="3"/>
        <v>2.25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8242.7000000000007</v>
      </c>
      <c r="E12" s="9">
        <v>0</v>
      </c>
      <c r="F12" s="9">
        <f t="shared" si="2"/>
        <v>0</v>
      </c>
      <c r="G12" s="9">
        <f t="shared" si="3"/>
        <v>0</v>
      </c>
    </row>
    <row r="13" spans="1:7" ht="38.25" outlineLevel="1">
      <c r="A13" s="8" t="s">
        <v>45</v>
      </c>
      <c r="B13" s="1" t="s">
        <v>99</v>
      </c>
      <c r="C13" s="9">
        <v>80541.600000000006</v>
      </c>
      <c r="D13" s="9">
        <v>80541.600000000006</v>
      </c>
      <c r="E13" s="9">
        <v>1369.3</v>
      </c>
      <c r="F13" s="9">
        <f t="shared" si="2"/>
        <v>1.7001152199608647</v>
      </c>
      <c r="G13" s="9">
        <f t="shared" si="3"/>
        <v>1.7001152199608647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4688.2</v>
      </c>
      <c r="E14" s="15">
        <f t="shared" si="4"/>
        <v>1.2</v>
      </c>
      <c r="F14" s="15">
        <f t="shared" si="2"/>
        <v>7.7932198986881418E-2</v>
      </c>
      <c r="G14" s="15">
        <f t="shared" si="3"/>
        <v>2.5596177637472805E-2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123.5</v>
      </c>
      <c r="E15" s="9">
        <v>0</v>
      </c>
      <c r="F15" s="9">
        <f t="shared" si="2"/>
        <v>0</v>
      </c>
      <c r="G15" s="9">
        <f t="shared" si="3"/>
        <v>0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196</v>
      </c>
      <c r="E16" s="9">
        <v>0</v>
      </c>
      <c r="F16" s="9">
        <f t="shared" si="2"/>
        <v>0</v>
      </c>
      <c r="G16" s="9">
        <f t="shared" si="3"/>
        <v>0</v>
      </c>
    </row>
    <row r="17" spans="1:7" ht="51" outlineLevel="1">
      <c r="A17" s="8" t="s">
        <v>93</v>
      </c>
      <c r="B17" s="1" t="s">
        <v>92</v>
      </c>
      <c r="C17" s="9">
        <v>1080.3</v>
      </c>
      <c r="D17" s="9">
        <v>4203.7</v>
      </c>
      <c r="E17" s="9">
        <v>0</v>
      </c>
      <c r="F17" s="9">
        <f t="shared" si="2"/>
        <v>0</v>
      </c>
      <c r="G17" s="9">
        <f t="shared" si="3"/>
        <v>0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165</v>
      </c>
      <c r="E18" s="9">
        <v>1.2</v>
      </c>
      <c r="F18" s="9">
        <f t="shared" si="2"/>
        <v>0.72727272727272729</v>
      </c>
      <c r="G18" s="9">
        <f t="shared" si="3"/>
        <v>0.72727272727272729</v>
      </c>
    </row>
    <row r="19" spans="1:7" ht="63.75">
      <c r="A19" s="13" t="s">
        <v>4</v>
      </c>
      <c r="B19" s="14" t="s">
        <v>89</v>
      </c>
      <c r="C19" s="15">
        <v>150</v>
      </c>
      <c r="D19" s="15">
        <v>150</v>
      </c>
      <c r="E19" s="15">
        <v>0</v>
      </c>
      <c r="F19" s="15">
        <f t="shared" si="2"/>
        <v>0</v>
      </c>
      <c r="G19" s="15">
        <f t="shared" si="3"/>
        <v>0</v>
      </c>
    </row>
    <row r="20" spans="1:7" ht="63.75">
      <c r="A20" s="13" t="s">
        <v>5</v>
      </c>
      <c r="B20" s="14" t="s">
        <v>88</v>
      </c>
      <c r="C20" s="15">
        <f>SUM(C21:C22)</f>
        <v>3752.3</v>
      </c>
      <c r="D20" s="15">
        <f t="shared" ref="D20:E20" si="5">SUM(D21:D22)</f>
        <v>7980.6</v>
      </c>
      <c r="E20" s="15">
        <f t="shared" si="5"/>
        <v>1.3</v>
      </c>
      <c r="F20" s="15">
        <f t="shared" si="2"/>
        <v>3.4645417477280602E-2</v>
      </c>
      <c r="G20" s="15">
        <f t="shared" si="3"/>
        <v>1.6289502042452948E-2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</v>
      </c>
      <c r="E21" s="9">
        <v>1.3</v>
      </c>
      <c r="F21" s="9">
        <f t="shared" si="2"/>
        <v>8.6666666666666679</v>
      </c>
      <c r="G21" s="9">
        <f t="shared" si="3"/>
        <v>8.6666666666666679</v>
      </c>
    </row>
    <row r="22" spans="1:7" ht="89.25">
      <c r="A22" s="8" t="s">
        <v>116</v>
      </c>
      <c r="B22" s="1" t="s">
        <v>117</v>
      </c>
      <c r="C22" s="9">
        <v>3737.3</v>
      </c>
      <c r="D22" s="9">
        <v>7965.6</v>
      </c>
      <c r="E22" s="9">
        <v>0</v>
      </c>
      <c r="F22" s="9">
        <f t="shared" si="2"/>
        <v>0</v>
      </c>
      <c r="G22" s="9">
        <f t="shared" si="3"/>
        <v>0</v>
      </c>
    </row>
    <row r="23" spans="1:7" ht="76.5" outlineLevel="1">
      <c r="A23" s="13" t="s">
        <v>6</v>
      </c>
      <c r="B23" s="14" t="s">
        <v>85</v>
      </c>
      <c r="C23" s="15">
        <f>SUM(C24:C27)</f>
        <v>153810.5</v>
      </c>
      <c r="D23" s="15">
        <f t="shared" ref="D23:E23" si="6">SUM(D24:D27)</f>
        <v>174439.3</v>
      </c>
      <c r="E23" s="15">
        <f t="shared" si="6"/>
        <v>4491.3999999999996</v>
      </c>
      <c r="F23" s="15">
        <f t="shared" si="2"/>
        <v>2.9200867300997002</v>
      </c>
      <c r="G23" s="15">
        <f t="shared" si="3"/>
        <v>2.5747638290224737</v>
      </c>
    </row>
    <row r="24" spans="1:7" ht="51" outlineLevel="1">
      <c r="A24" s="8" t="s">
        <v>84</v>
      </c>
      <c r="B24" s="1" t="s">
        <v>83</v>
      </c>
      <c r="C24" s="9">
        <v>3900</v>
      </c>
      <c r="D24" s="9">
        <v>3900</v>
      </c>
      <c r="E24" s="9">
        <v>0</v>
      </c>
      <c r="F24" s="9">
        <f t="shared" si="2"/>
        <v>0</v>
      </c>
      <c r="G24" s="9">
        <f t="shared" si="3"/>
        <v>0</v>
      </c>
    </row>
    <row r="25" spans="1:7" ht="63.75" outlineLevel="1">
      <c r="A25" s="8" t="s">
        <v>82</v>
      </c>
      <c r="B25" s="1" t="s">
        <v>81</v>
      </c>
      <c r="C25" s="9">
        <v>52034.2</v>
      </c>
      <c r="D25" s="9">
        <v>52034.2</v>
      </c>
      <c r="E25" s="9">
        <v>3410.2</v>
      </c>
      <c r="F25" s="9">
        <f t="shared" si="2"/>
        <v>6.5537665612231955</v>
      </c>
      <c r="G25" s="9">
        <f t="shared" si="3"/>
        <v>6.5537665612231955</v>
      </c>
    </row>
    <row r="26" spans="1:7" ht="51" outlineLevel="1">
      <c r="A26" s="8" t="s">
        <v>80</v>
      </c>
      <c r="B26" s="1" t="s">
        <v>79</v>
      </c>
      <c r="C26" s="9">
        <v>35847</v>
      </c>
      <c r="D26" s="9">
        <v>35847</v>
      </c>
      <c r="E26" s="9">
        <v>0</v>
      </c>
      <c r="F26" s="9">
        <f t="shared" si="2"/>
        <v>0</v>
      </c>
      <c r="G26" s="9">
        <f t="shared" si="3"/>
        <v>0</v>
      </c>
    </row>
    <row r="27" spans="1:7" ht="51">
      <c r="A27" s="8" t="s">
        <v>78</v>
      </c>
      <c r="B27" s="1" t="s">
        <v>77</v>
      </c>
      <c r="C27" s="9">
        <v>62029.3</v>
      </c>
      <c r="D27" s="9">
        <v>82658.100000000006</v>
      </c>
      <c r="E27" s="9">
        <v>1081.2</v>
      </c>
      <c r="F27" s="9">
        <f t="shared" si="2"/>
        <v>1.7430472373539601</v>
      </c>
      <c r="G27" s="9">
        <f t="shared" si="3"/>
        <v>1.3080387765990265</v>
      </c>
    </row>
    <row r="28" spans="1:7" ht="38.25">
      <c r="A28" s="13" t="s">
        <v>7</v>
      </c>
      <c r="B28" s="14" t="s">
        <v>76</v>
      </c>
      <c r="C28" s="15">
        <v>13996.1</v>
      </c>
      <c r="D28" s="15">
        <v>26249.8</v>
      </c>
      <c r="E28" s="15">
        <v>372.8</v>
      </c>
      <c r="F28" s="15">
        <f t="shared" si="2"/>
        <v>2.66359914547624</v>
      </c>
      <c r="G28" s="15">
        <f t="shared" si="3"/>
        <v>1.420201296771785</v>
      </c>
    </row>
    <row r="29" spans="1:7" ht="51" outlineLevel="1">
      <c r="A29" s="13" t="s">
        <v>8</v>
      </c>
      <c r="B29" s="14" t="s">
        <v>75</v>
      </c>
      <c r="C29" s="15">
        <f>SUM(C30:C31)</f>
        <v>252181.6</v>
      </c>
      <c r="D29" s="15">
        <f t="shared" ref="D29:E29" si="7">SUM(D30:D31)</f>
        <v>251694.3</v>
      </c>
      <c r="E29" s="15">
        <f t="shared" si="7"/>
        <v>16801.5</v>
      </c>
      <c r="F29" s="15">
        <f t="shared" si="2"/>
        <v>6.6624607029220213</v>
      </c>
      <c r="G29" s="15">
        <f t="shared" si="3"/>
        <v>6.6753597518894949</v>
      </c>
    </row>
    <row r="30" spans="1:7" ht="38.25" outlineLevel="1">
      <c r="A30" s="8" t="s">
        <v>74</v>
      </c>
      <c r="B30" s="1" t="s">
        <v>73</v>
      </c>
      <c r="C30" s="9">
        <v>208247.2</v>
      </c>
      <c r="D30" s="9">
        <v>207759.9</v>
      </c>
      <c r="E30" s="9">
        <v>16142.3</v>
      </c>
      <c r="F30" s="9">
        <f t="shared" si="2"/>
        <v>7.7515087837915706</v>
      </c>
      <c r="G30" s="9">
        <f t="shared" si="3"/>
        <v>7.7696899161002673</v>
      </c>
    </row>
    <row r="31" spans="1:7" ht="38.25">
      <c r="A31" s="8" t="s">
        <v>45</v>
      </c>
      <c r="B31" s="1" t="s">
        <v>72</v>
      </c>
      <c r="C31" s="9">
        <v>43934.400000000001</v>
      </c>
      <c r="D31" s="9">
        <v>43934.400000000001</v>
      </c>
      <c r="E31" s="9">
        <v>659.2</v>
      </c>
      <c r="F31" s="9">
        <f t="shared" si="2"/>
        <v>1.5004188062201829</v>
      </c>
      <c r="G31" s="9">
        <f t="shared" si="3"/>
        <v>1.5004188062201829</v>
      </c>
    </row>
    <row r="32" spans="1:7" ht="63.75" outlineLevel="1">
      <c r="A32" s="13" t="s">
        <v>9</v>
      </c>
      <c r="B32" s="14" t="s">
        <v>71</v>
      </c>
      <c r="C32" s="15">
        <f>SUM(C33:C34)</f>
        <v>87766.399999999994</v>
      </c>
      <c r="D32" s="15">
        <f t="shared" ref="D32:E32" si="8">SUM(D33:D34)</f>
        <v>87766.399999999994</v>
      </c>
      <c r="E32" s="15">
        <f t="shared" si="8"/>
        <v>6820.2</v>
      </c>
      <c r="F32" s="15">
        <f t="shared" si="2"/>
        <v>7.7708553615050873</v>
      </c>
      <c r="G32" s="15">
        <f t="shared" si="3"/>
        <v>7.7708553615050873</v>
      </c>
    </row>
    <row r="33" spans="1:7" ht="51" outlineLevel="1">
      <c r="A33" s="8" t="s">
        <v>70</v>
      </c>
      <c r="B33" s="1" t="s">
        <v>69</v>
      </c>
      <c r="C33" s="9">
        <v>87386.4</v>
      </c>
      <c r="D33" s="9">
        <v>87386.4</v>
      </c>
      <c r="E33" s="9">
        <v>6820.2</v>
      </c>
      <c r="F33" s="9">
        <f t="shared" si="2"/>
        <v>7.8046469473510749</v>
      </c>
      <c r="G33" s="9">
        <f t="shared" si="3"/>
        <v>7.8046469473510749</v>
      </c>
    </row>
    <row r="34" spans="1:7" ht="38.25">
      <c r="A34" s="8" t="s">
        <v>68</v>
      </c>
      <c r="B34" s="1" t="s">
        <v>67</v>
      </c>
      <c r="C34" s="9">
        <v>380</v>
      </c>
      <c r="D34" s="9">
        <v>380</v>
      </c>
      <c r="E34" s="9">
        <v>0</v>
      </c>
      <c r="F34" s="9">
        <f t="shared" si="2"/>
        <v>0</v>
      </c>
      <c r="G34" s="9">
        <f t="shared" si="3"/>
        <v>0</v>
      </c>
    </row>
    <row r="35" spans="1:7" ht="51" outlineLevel="1">
      <c r="A35" s="13" t="s">
        <v>10</v>
      </c>
      <c r="B35" s="14" t="s">
        <v>66</v>
      </c>
      <c r="C35" s="15">
        <f>SUM(C36:C39)</f>
        <v>62071.299999999996</v>
      </c>
      <c r="D35" s="15">
        <f t="shared" ref="D35:E35" si="9">SUM(D36:D39)</f>
        <v>62634.2</v>
      </c>
      <c r="E35" s="15">
        <f t="shared" si="9"/>
        <v>805.30000000000007</v>
      </c>
      <c r="F35" s="15">
        <f t="shared" si="2"/>
        <v>1.2973789819127362</v>
      </c>
      <c r="G35" s="15">
        <f t="shared" si="3"/>
        <v>1.2857193035115002</v>
      </c>
    </row>
    <row r="36" spans="1:7" ht="63.75" outlineLevel="1">
      <c r="A36" s="8" t="s">
        <v>65</v>
      </c>
      <c r="B36" s="1" t="s">
        <v>64</v>
      </c>
      <c r="C36" s="9">
        <v>48498.7</v>
      </c>
      <c r="D36" s="9">
        <v>49061.599999999999</v>
      </c>
      <c r="E36" s="9">
        <v>676.2</v>
      </c>
      <c r="F36" s="9">
        <f t="shared" si="2"/>
        <v>1.3942641761531755</v>
      </c>
      <c r="G36" s="9">
        <f t="shared" si="3"/>
        <v>1.3782673210820684</v>
      </c>
    </row>
    <row r="37" spans="1:7" ht="51" outlineLevel="1">
      <c r="A37" s="8" t="s">
        <v>63</v>
      </c>
      <c r="B37" s="1" t="s">
        <v>62</v>
      </c>
      <c r="C37" s="9">
        <v>6000</v>
      </c>
      <c r="D37" s="9">
        <v>6000</v>
      </c>
      <c r="E37" s="9">
        <v>0</v>
      </c>
      <c r="F37" s="9">
        <f t="shared" si="2"/>
        <v>0</v>
      </c>
      <c r="G37" s="9">
        <f t="shared" si="3"/>
        <v>0</v>
      </c>
    </row>
    <row r="38" spans="1:7" ht="25.5" outlineLevel="1">
      <c r="A38" s="8" t="s">
        <v>61</v>
      </c>
      <c r="B38" s="1" t="s">
        <v>60</v>
      </c>
      <c r="C38" s="9">
        <v>472.7</v>
      </c>
      <c r="D38" s="9">
        <v>472.7</v>
      </c>
      <c r="E38" s="9">
        <v>0</v>
      </c>
      <c r="F38" s="9">
        <f t="shared" si="2"/>
        <v>0</v>
      </c>
      <c r="G38" s="9">
        <f t="shared" si="3"/>
        <v>0</v>
      </c>
    </row>
    <row r="39" spans="1:7" ht="29.25" customHeight="1">
      <c r="A39" s="8" t="s">
        <v>45</v>
      </c>
      <c r="B39" s="1" t="s">
        <v>59</v>
      </c>
      <c r="C39" s="9">
        <v>7099.9</v>
      </c>
      <c r="D39" s="9">
        <v>7099.9</v>
      </c>
      <c r="E39" s="9">
        <v>129.1</v>
      </c>
      <c r="F39" s="9">
        <f t="shared" si="2"/>
        <v>1.8183354695136551</v>
      </c>
      <c r="G39" s="9">
        <f t="shared" si="3"/>
        <v>1.8183354695136551</v>
      </c>
    </row>
    <row r="40" spans="1:7" ht="51" customHeight="1" outlineLevel="1">
      <c r="A40" s="13" t="s">
        <v>11</v>
      </c>
      <c r="B40" s="14" t="s">
        <v>58</v>
      </c>
      <c r="C40" s="15">
        <f>SUM(C41:C42)</f>
        <v>28391</v>
      </c>
      <c r="D40" s="15">
        <f t="shared" ref="D40:E40" si="10">SUM(D41:D42)</f>
        <v>28391</v>
      </c>
      <c r="E40" s="15">
        <f t="shared" si="10"/>
        <v>1557.2</v>
      </c>
      <c r="F40" s="15">
        <f t="shared" si="2"/>
        <v>5.4848367440386046</v>
      </c>
      <c r="G40" s="15">
        <f t="shared" si="3"/>
        <v>5.4848367440386046</v>
      </c>
    </row>
    <row r="41" spans="1:7" ht="51" outlineLevel="1">
      <c r="A41" s="8" t="s">
        <v>57</v>
      </c>
      <c r="B41" s="1" t="s">
        <v>56</v>
      </c>
      <c r="C41" s="9">
        <v>14871</v>
      </c>
      <c r="D41" s="9">
        <v>14871</v>
      </c>
      <c r="E41" s="9">
        <v>1220</v>
      </c>
      <c r="F41" s="9">
        <f t="shared" si="2"/>
        <v>8.20388675946473</v>
      </c>
      <c r="G41" s="9">
        <f t="shared" si="3"/>
        <v>8.20388675946473</v>
      </c>
    </row>
    <row r="42" spans="1:7" ht="29.25" customHeight="1">
      <c r="A42" s="8" t="s">
        <v>45</v>
      </c>
      <c r="B42" s="1" t="s">
        <v>55</v>
      </c>
      <c r="C42" s="9">
        <v>13520</v>
      </c>
      <c r="D42" s="9">
        <v>13520</v>
      </c>
      <c r="E42" s="9">
        <v>337.2</v>
      </c>
      <c r="F42" s="9">
        <f t="shared" si="2"/>
        <v>2.4940828402366866</v>
      </c>
      <c r="G42" s="9">
        <f t="shared" si="3"/>
        <v>2.4940828402366866</v>
      </c>
    </row>
    <row r="43" spans="1:7" ht="54" customHeight="1" outlineLevel="1">
      <c r="A43" s="13" t="s">
        <v>12</v>
      </c>
      <c r="B43" s="14" t="s">
        <v>54</v>
      </c>
      <c r="C43" s="15">
        <f>SUM(C44:C45)</f>
        <v>25032</v>
      </c>
      <c r="D43" s="15">
        <f t="shared" ref="D43:E43" si="11">SUM(D44:D45)</f>
        <v>24207</v>
      </c>
      <c r="E43" s="15">
        <f t="shared" si="11"/>
        <v>245.6</v>
      </c>
      <c r="F43" s="15">
        <f t="shared" si="2"/>
        <v>0.98114413550655155</v>
      </c>
      <c r="G43" s="15">
        <f t="shared" si="3"/>
        <v>1.0145825587639938</v>
      </c>
    </row>
    <row r="44" spans="1:7" ht="51" outlineLevel="1">
      <c r="A44" s="8" t="s">
        <v>53</v>
      </c>
      <c r="B44" s="1" t="s">
        <v>52</v>
      </c>
      <c r="C44" s="9">
        <v>10000</v>
      </c>
      <c r="D44" s="9">
        <v>9175</v>
      </c>
      <c r="E44" s="9">
        <v>0</v>
      </c>
      <c r="F44" s="9">
        <f t="shared" si="2"/>
        <v>0</v>
      </c>
      <c r="G44" s="9">
        <f t="shared" si="3"/>
        <v>0</v>
      </c>
    </row>
    <row r="45" spans="1:7" ht="31.5" customHeight="1">
      <c r="A45" s="8" t="s">
        <v>45</v>
      </c>
      <c r="B45" s="1" t="s">
        <v>51</v>
      </c>
      <c r="C45" s="9">
        <v>15032</v>
      </c>
      <c r="D45" s="9">
        <v>15032</v>
      </c>
      <c r="E45" s="9">
        <v>245.6</v>
      </c>
      <c r="F45" s="9">
        <f t="shared" si="2"/>
        <v>1.6338477913783929</v>
      </c>
      <c r="G45" s="9">
        <f t="shared" si="3"/>
        <v>1.6338477913783929</v>
      </c>
    </row>
    <row r="46" spans="1:7" ht="52.5" customHeight="1">
      <c r="A46" s="13" t="s">
        <v>13</v>
      </c>
      <c r="B46" s="14" t="s">
        <v>50</v>
      </c>
      <c r="C46" s="15">
        <v>10731.1</v>
      </c>
      <c r="D46" s="15">
        <v>10731.1</v>
      </c>
      <c r="E46" s="15">
        <v>837.2</v>
      </c>
      <c r="F46" s="15">
        <f t="shared" si="2"/>
        <v>7.8016233191378337</v>
      </c>
      <c r="G46" s="15">
        <f t="shared" si="3"/>
        <v>7.8016233191378337</v>
      </c>
    </row>
    <row r="47" spans="1:7" ht="51">
      <c r="A47" s="13" t="s">
        <v>14</v>
      </c>
      <c r="B47" s="14" t="s">
        <v>49</v>
      </c>
      <c r="C47" s="15">
        <v>13114.3</v>
      </c>
      <c r="D47" s="15">
        <v>13114.3</v>
      </c>
      <c r="E47" s="15">
        <v>194.9</v>
      </c>
      <c r="F47" s="15">
        <f t="shared" si="2"/>
        <v>1.4861639584270607</v>
      </c>
      <c r="G47" s="15">
        <f t="shared" si="3"/>
        <v>1.4861639584270607</v>
      </c>
    </row>
    <row r="48" spans="1:7" ht="63.75" outlineLevel="1">
      <c r="A48" s="13" t="s">
        <v>15</v>
      </c>
      <c r="B48" s="14" t="s">
        <v>48</v>
      </c>
      <c r="C48" s="15">
        <f>SUM(C49:C50)</f>
        <v>289482.8</v>
      </c>
      <c r="D48" s="15">
        <f t="shared" ref="D48:E48" si="12">SUM(D49:D50)</f>
        <v>288560.8</v>
      </c>
      <c r="E48" s="15">
        <f t="shared" si="12"/>
        <v>134.9</v>
      </c>
      <c r="F48" s="15">
        <f t="shared" si="2"/>
        <v>4.6600350694410861E-2</v>
      </c>
      <c r="G48" s="15">
        <f t="shared" si="3"/>
        <v>4.6749246605914598E-2</v>
      </c>
    </row>
    <row r="49" spans="1:7" ht="63.75" outlineLevel="1">
      <c r="A49" s="8" t="s">
        <v>47</v>
      </c>
      <c r="B49" s="1" t="s">
        <v>46</v>
      </c>
      <c r="C49" s="9">
        <v>279391</v>
      </c>
      <c r="D49" s="9">
        <v>278469</v>
      </c>
      <c r="E49" s="9">
        <v>0</v>
      </c>
      <c r="F49" s="9">
        <f t="shared" si="2"/>
        <v>0</v>
      </c>
      <c r="G49" s="9">
        <f t="shared" si="3"/>
        <v>0</v>
      </c>
    </row>
    <row r="50" spans="1:7" ht="38.25">
      <c r="A50" s="8" t="s">
        <v>45</v>
      </c>
      <c r="B50" s="1" t="s">
        <v>44</v>
      </c>
      <c r="C50" s="9">
        <v>10091.799999999999</v>
      </c>
      <c r="D50" s="9">
        <v>10091.799999999999</v>
      </c>
      <c r="E50" s="9">
        <v>134.9</v>
      </c>
      <c r="F50" s="9">
        <f t="shared" si="2"/>
        <v>1.3367288293465984</v>
      </c>
      <c r="G50" s="9">
        <f t="shared" si="3"/>
        <v>1.3367288293465984</v>
      </c>
    </row>
    <row r="51" spans="1:7" ht="76.5" outlineLevel="1">
      <c r="A51" s="13" t="s">
        <v>16</v>
      </c>
      <c r="B51" s="14" t="s">
        <v>43</v>
      </c>
      <c r="C51" s="15">
        <f>SUM(C52:C53)</f>
        <v>550</v>
      </c>
      <c r="D51" s="15">
        <f t="shared" ref="D51:E51" si="13">SUM(D52:D53)</f>
        <v>550</v>
      </c>
      <c r="E51" s="15">
        <f t="shared" si="13"/>
        <v>0</v>
      </c>
      <c r="F51" s="15">
        <f t="shared" si="2"/>
        <v>0</v>
      </c>
      <c r="G51" s="15">
        <f t="shared" si="3"/>
        <v>0</v>
      </c>
    </row>
    <row r="52" spans="1:7" ht="63.75" outlineLevel="1">
      <c r="A52" s="8" t="s">
        <v>42</v>
      </c>
      <c r="B52" s="1" t="s">
        <v>41</v>
      </c>
      <c r="C52" s="9">
        <v>470</v>
      </c>
      <c r="D52" s="9">
        <v>470</v>
      </c>
      <c r="E52" s="9">
        <v>0</v>
      </c>
      <c r="F52" s="9">
        <f t="shared" si="2"/>
        <v>0</v>
      </c>
      <c r="G52" s="9">
        <f t="shared" si="3"/>
        <v>0</v>
      </c>
    </row>
    <row r="53" spans="1:7" ht="41.25" customHeight="1">
      <c r="A53" s="8" t="s">
        <v>40</v>
      </c>
      <c r="B53" s="1" t="s">
        <v>39</v>
      </c>
      <c r="C53" s="9">
        <v>80</v>
      </c>
      <c r="D53" s="9">
        <v>80</v>
      </c>
      <c r="E53" s="9">
        <v>0</v>
      </c>
      <c r="F53" s="9">
        <f t="shared" si="2"/>
        <v>0</v>
      </c>
      <c r="G53" s="9">
        <f t="shared" si="3"/>
        <v>0</v>
      </c>
    </row>
    <row r="54" spans="1:7" ht="63.75">
      <c r="A54" s="13" t="s">
        <v>17</v>
      </c>
      <c r="B54" s="14" t="s">
        <v>38</v>
      </c>
      <c r="C54" s="15">
        <v>100</v>
      </c>
      <c r="D54" s="15">
        <v>100</v>
      </c>
      <c r="E54" s="15">
        <v>0</v>
      </c>
      <c r="F54" s="15">
        <f t="shared" si="2"/>
        <v>0</v>
      </c>
      <c r="G54" s="15">
        <f t="shared" si="3"/>
        <v>0</v>
      </c>
    </row>
    <row r="55" spans="1:7" ht="38.25">
      <c r="A55" s="13" t="s">
        <v>18</v>
      </c>
      <c r="B55" s="14" t="s">
        <v>37</v>
      </c>
      <c r="C55" s="15">
        <v>300</v>
      </c>
      <c r="D55" s="15">
        <v>300</v>
      </c>
      <c r="E55" s="15">
        <v>0</v>
      </c>
      <c r="F55" s="15">
        <f t="shared" si="2"/>
        <v>0</v>
      </c>
      <c r="G55" s="15">
        <f t="shared" si="3"/>
        <v>0</v>
      </c>
    </row>
    <row r="56" spans="1:7" ht="54" customHeight="1">
      <c r="A56" s="13" t="s">
        <v>19</v>
      </c>
      <c r="B56" s="14" t="s">
        <v>36</v>
      </c>
      <c r="C56" s="15">
        <v>120782.8</v>
      </c>
      <c r="D56" s="15">
        <v>120782.8</v>
      </c>
      <c r="E56" s="15">
        <v>2830.2</v>
      </c>
      <c r="F56" s="15">
        <f t="shared" si="2"/>
        <v>2.3432144311938452</v>
      </c>
      <c r="G56" s="15">
        <f t="shared" si="3"/>
        <v>2.3432144311938452</v>
      </c>
    </row>
    <row r="57" spans="1:7" ht="76.5" outlineLevel="1">
      <c r="A57" s="13" t="s">
        <v>20</v>
      </c>
      <c r="B57" s="14" t="s">
        <v>35</v>
      </c>
      <c r="C57" s="15">
        <f>SUM(C58:C59)</f>
        <v>200</v>
      </c>
      <c r="D57" s="15">
        <f t="shared" ref="D57:E57" si="14">SUM(D58:D59)</f>
        <v>200</v>
      </c>
      <c r="E57" s="15">
        <f t="shared" si="14"/>
        <v>0</v>
      </c>
      <c r="F57" s="15">
        <f t="shared" si="2"/>
        <v>0</v>
      </c>
      <c r="G57" s="15">
        <f t="shared" si="3"/>
        <v>0</v>
      </c>
    </row>
    <row r="58" spans="1:7" ht="38.25" outlineLevel="1">
      <c r="A58" s="8" t="s">
        <v>34</v>
      </c>
      <c r="B58" s="1" t="s">
        <v>33</v>
      </c>
      <c r="C58" s="9">
        <v>124</v>
      </c>
      <c r="D58" s="9">
        <v>124</v>
      </c>
      <c r="E58" s="9">
        <v>0</v>
      </c>
      <c r="F58" s="9">
        <f t="shared" si="2"/>
        <v>0</v>
      </c>
      <c r="G58" s="9">
        <f t="shared" si="3"/>
        <v>0</v>
      </c>
    </row>
    <row r="59" spans="1:7" ht="51">
      <c r="A59" s="8" t="s">
        <v>32</v>
      </c>
      <c r="B59" s="1" t="s">
        <v>31</v>
      </c>
      <c r="C59" s="9">
        <v>76</v>
      </c>
      <c r="D59" s="9">
        <v>76</v>
      </c>
      <c r="E59" s="9">
        <v>0</v>
      </c>
      <c r="F59" s="9">
        <f t="shared" si="2"/>
        <v>0</v>
      </c>
      <c r="G59" s="9">
        <f t="shared" si="3"/>
        <v>0</v>
      </c>
    </row>
    <row r="60" spans="1:7" ht="51">
      <c r="A60" s="13" t="s">
        <v>21</v>
      </c>
      <c r="B60" s="14" t="s">
        <v>30</v>
      </c>
      <c r="C60" s="15">
        <v>3800</v>
      </c>
      <c r="D60" s="15">
        <v>3800</v>
      </c>
      <c r="E60" s="15">
        <v>0</v>
      </c>
      <c r="F60" s="15">
        <f t="shared" si="2"/>
        <v>0</v>
      </c>
      <c r="G60" s="15">
        <f t="shared" si="3"/>
        <v>0</v>
      </c>
    </row>
    <row r="61" spans="1:7" ht="54" customHeight="1">
      <c r="A61" s="13" t="s">
        <v>22</v>
      </c>
      <c r="B61" s="14" t="s">
        <v>29</v>
      </c>
      <c r="C61" s="15">
        <v>38</v>
      </c>
      <c r="D61" s="15">
        <v>38</v>
      </c>
      <c r="E61" s="15">
        <v>0</v>
      </c>
      <c r="F61" s="15">
        <f t="shared" si="2"/>
        <v>0</v>
      </c>
      <c r="G61" s="15">
        <f t="shared" si="3"/>
        <v>0</v>
      </c>
    </row>
    <row r="62" spans="1:7" ht="51">
      <c r="A62" s="13" t="s">
        <v>23</v>
      </c>
      <c r="B62" s="14" t="s">
        <v>28</v>
      </c>
      <c r="C62" s="15">
        <v>20</v>
      </c>
      <c r="D62" s="15">
        <v>20</v>
      </c>
      <c r="E62" s="15">
        <v>0</v>
      </c>
      <c r="F62" s="15">
        <f t="shared" si="2"/>
        <v>0</v>
      </c>
      <c r="G62" s="15">
        <f t="shared" si="3"/>
        <v>0</v>
      </c>
    </row>
    <row r="63" spans="1:7" ht="18.75" customHeight="1">
      <c r="A63" s="6" t="s">
        <v>27</v>
      </c>
      <c r="B63" s="2" t="s">
        <v>26</v>
      </c>
      <c r="C63" s="7">
        <v>192591.3</v>
      </c>
      <c r="D63" s="7">
        <v>204351.3</v>
      </c>
      <c r="E63" s="7">
        <v>3821.7</v>
      </c>
      <c r="F63" s="7">
        <f t="shared" si="2"/>
        <v>1.9843575488612413</v>
      </c>
      <c r="G63" s="7">
        <f>E63/D63*100</f>
        <v>1.870161824270264</v>
      </c>
    </row>
    <row r="64" spans="1:7" ht="18.75" customHeight="1">
      <c r="A64" s="10" t="s">
        <v>1</v>
      </c>
      <c r="B64" s="11"/>
      <c r="C64" s="12">
        <f>C5+C63</f>
        <v>2797515.1999999997</v>
      </c>
      <c r="D64" s="12">
        <f t="shared" ref="D64:E64" si="15">D5+D63</f>
        <v>2861170.1999999997</v>
      </c>
      <c r="E64" s="12">
        <f t="shared" si="15"/>
        <v>139373.40000000005</v>
      </c>
      <c r="F64" s="12">
        <f t="shared" si="2"/>
        <v>4.9820426355502931</v>
      </c>
      <c r="G64" s="12">
        <f t="shared" si="3"/>
        <v>4.8712026988118389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2022-08-10T07:54:10Z</dcterms:modified>
</cp:coreProperties>
</file>