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+'!$G$68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G23" i="4"/>
  <c r="D20"/>
  <c r="G20" s="1"/>
  <c r="E20"/>
  <c r="C20"/>
  <c r="G64"/>
  <c r="F64"/>
  <c r="G63"/>
  <c r="F63"/>
  <c r="G62"/>
  <c r="F62"/>
  <c r="G61"/>
  <c r="F61"/>
  <c r="G60"/>
  <c r="F60"/>
  <c r="G59"/>
  <c r="F59"/>
  <c r="F58"/>
  <c r="E58"/>
  <c r="G58" s="1"/>
  <c r="D58"/>
  <c r="C58"/>
  <c r="G57"/>
  <c r="F57"/>
  <c r="G56"/>
  <c r="F56"/>
  <c r="G55"/>
  <c r="F55"/>
  <c r="G54"/>
  <c r="F54"/>
  <c r="G53"/>
  <c r="F53"/>
  <c r="E52"/>
  <c r="F52" s="1"/>
  <c r="D52"/>
  <c r="C52"/>
  <c r="G51"/>
  <c r="F51"/>
  <c r="G50"/>
  <c r="F50"/>
  <c r="F49"/>
  <c r="E49"/>
  <c r="D49"/>
  <c r="C49"/>
  <c r="G48"/>
  <c r="F48"/>
  <c r="G47"/>
  <c r="F47"/>
  <c r="G46"/>
  <c r="F46"/>
  <c r="G45"/>
  <c r="F45"/>
  <c r="E44"/>
  <c r="D44"/>
  <c r="C44"/>
  <c r="G43"/>
  <c r="F43"/>
  <c r="G42"/>
  <c r="F42"/>
  <c r="E41"/>
  <c r="F41" s="1"/>
  <c r="D41"/>
  <c r="C41"/>
  <c r="G40"/>
  <c r="F40"/>
  <c r="G39"/>
  <c r="F39"/>
  <c r="G38"/>
  <c r="F38"/>
  <c r="G37"/>
  <c r="F37"/>
  <c r="E36"/>
  <c r="F36" s="1"/>
  <c r="D36"/>
  <c r="C36"/>
  <c r="G35"/>
  <c r="F35"/>
  <c r="G34"/>
  <c r="F34"/>
  <c r="E33"/>
  <c r="G33" s="1"/>
  <c r="D33"/>
  <c r="C33"/>
  <c r="G32"/>
  <c r="F32"/>
  <c r="G31"/>
  <c r="F31"/>
  <c r="E30"/>
  <c r="D30"/>
  <c r="C30"/>
  <c r="G29"/>
  <c r="F29"/>
  <c r="G28"/>
  <c r="F28"/>
  <c r="G27"/>
  <c r="F27"/>
  <c r="G26"/>
  <c r="F26"/>
  <c r="G25"/>
  <c r="F25"/>
  <c r="F24"/>
  <c r="E24"/>
  <c r="G24" s="1"/>
  <c r="D24"/>
  <c r="C24"/>
  <c r="G22"/>
  <c r="F22"/>
  <c r="G21"/>
  <c r="F21"/>
  <c r="C5"/>
  <c r="C65" s="1"/>
  <c r="G19"/>
  <c r="F19"/>
  <c r="G18"/>
  <c r="F18"/>
  <c r="G17"/>
  <c r="F17"/>
  <c r="G16"/>
  <c r="F16"/>
  <c r="G15"/>
  <c r="F15"/>
  <c r="E14"/>
  <c r="G14" s="1"/>
  <c r="D14"/>
  <c r="C14"/>
  <c r="G13"/>
  <c r="F13"/>
  <c r="G12"/>
  <c r="F12"/>
  <c r="G11"/>
  <c r="F11"/>
  <c r="G10"/>
  <c r="F10"/>
  <c r="G9"/>
  <c r="F9"/>
  <c r="G8"/>
  <c r="F8"/>
  <c r="G7"/>
  <c r="F7"/>
  <c r="E6"/>
  <c r="F6" s="1"/>
  <c r="D6"/>
  <c r="C6"/>
  <c r="F30" l="1"/>
  <c r="G49"/>
  <c r="G44"/>
  <c r="F44"/>
  <c r="G41"/>
  <c r="F33"/>
  <c r="G30"/>
  <c r="F14"/>
  <c r="D5"/>
  <c r="D65" s="1"/>
  <c r="F20"/>
  <c r="G6"/>
  <c r="G36"/>
  <c r="G52"/>
  <c r="E5"/>
  <c r="G5" l="1"/>
  <c r="E65"/>
  <c r="F5"/>
  <c r="F65" l="1"/>
  <c r="G65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<sst xmlns="http://schemas.openxmlformats.org/spreadsheetml/2006/main" count="129" uniqueCount="124">
  <si>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</si>
  <si>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</si>
  <si>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</si>
  <si>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</si>
  <si>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</si>
  <si>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</si>
  <si>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</si>
  <si>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</si>
  <si>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</si>
  <si>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</si>
  <si>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</si>
  <si>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</si>
  <si>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</si>
  <si>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</si>
  <si>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</si>
  <si>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</si>
  <si>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</si>
  <si>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</si>
  <si>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</si>
  <si>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</si>
  <si>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</si>
  <si>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</si>
  <si>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</si>
  <si>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</si>
  <si>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</si>
  <si>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</si>
  <si>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</si>
  <si>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</si>
  <si>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</si>
  <si>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</si>
  <si>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</si>
  <si>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</si>
  <si>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</si>
  <si>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</si>
  <si>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</si>
  <si>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</si>
  <si>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</si>
  <si>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</si>
  <si>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</si>
  <si>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</si>
  <si>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</si>
  <si>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</si>
  <si>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</si>
  <si>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</si>
  <si>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</si>
  <si>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</si>
  <si>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</si>
  <si>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</si>
  <si>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</si>
  <si>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</si>
  <si>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</si>
  <si>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</si>
  <si>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</si>
  <si>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</si>
  <si>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</si>
  <si>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</si>
  <si>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</si>
  <si>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</si>
  <si>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</si>
  <si>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</si>
  <si>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</si>
  <si>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</si>
  <si>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</si>
  <si>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</si>
  <si>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</si>
  <si>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</si>
  <si>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</si>
  <si>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</si>
  <si>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</si>
  <si>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</si>
  <si>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</si>
  <si>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</si>
  <si>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</si>
  <si>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</si>
  <si>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</si>
  <si>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</si>
  <si>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</si>
  <si>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</si>
  <si>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</si>
  <si>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</si>
  <si>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</si>
  <si>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</si>
  <si>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</si>
  <si>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</si>
  <si>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</si>
  <si>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</si>
  <si>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</si>
  <si>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</si>
  <si>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</si>
  <si>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</si>
  <si>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</si>
  <si>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</si>
  <si>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</si>
  <si>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</si>
  <si>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</si>
  <si>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</si>
  <si>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</si>
  <si>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</si>
  <si>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</si>
  <si>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</si>
  <si>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</si>
  <si>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</si>
  <si>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</si>
  <si>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</si>
  <si>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</si>
  <si>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</si>
  <si>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</si>
  <si>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</si>
  <si>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</si>
  <si>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</si>
  <si>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</si>
  <si>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</si>
  <si>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</si>
  <si>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</si>
  <si>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</si>
  <si>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</si>
  <si>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</si>
  <si>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</si>
  <si>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</si>
  <si>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</si>
  <si>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</si>
  <si>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01.03.2022 года</t>
  </si>
  <si>
    <t>043000000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</si>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</sst>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topLeftCell="A34" workbookViewId="0">
      <selection activeCell="A64" sqref="A64:XFD65"/>
    </sheetView>
  </sheetViews>
  <sheetFormatPr defaultRowHeight="12.75" customHeight="1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9.25" customHeight="1">
      <c r="A1" s="17" t="s">
        <v>121</v>
      </c>
      <c r="B1" s="17"/>
      <c r="C1" s="17"/>
      <c r="D1" s="17"/>
      <c r="E1" s="17"/>
      <c r="F1" s="17"/>
      <c r="G1" s="17"/>
    </row>
    <row r="2" spans="1:7" ht="2.25" customHeight="1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4" customHeight="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2789529.6999999993</v>
      </c>
      <c r="E5" s="7">
        <f t="shared" ref="E5" si="0">E6+E14+E19+E20+E24+E29+E30+E33+E36+E41+E44+E47+E48+E49+E52+E55+E56+E57+E58+E61+E62+E63</f>
        <v>316942.50000000006</v>
      </c>
      <c r="F5" s="7">
        <f>E5/C5*100</f>
        <v>12.167054093211709</v>
      </c>
      <c r="G5" s="7">
        <f>E5/D5*100</f>
        <v>11.361861463600841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1558511.4</v>
      </c>
      <c r="E6" s="15">
        <f t="shared" si="1"/>
        <v>223669.2</v>
      </c>
      <c r="F6" s="15">
        <f>E6/C6*100</f>
        <v>14.551244380784013</v>
      </c>
      <c r="G6" s="15">
        <f>E6/D6*100</f>
        <v>14.351463839148051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589364</v>
      </c>
      <c r="E7" s="9">
        <v>88384.5</v>
      </c>
      <c r="F7" s="9">
        <f t="shared" ref="F7:F65" si="2">E7/C7*100</f>
        <v>15.005500718149314</v>
      </c>
      <c r="G7" s="9">
        <f t="shared" ref="G7:G65" si="3">E7/D7*100</f>
        <v>14.996589543983005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780288.5</v>
      </c>
      <c r="E8" s="9">
        <v>116561.7</v>
      </c>
      <c r="F8" s="9">
        <f t="shared" si="2"/>
        <v>15.352513245893599</v>
      </c>
      <c r="G8" s="9">
        <f t="shared" si="3"/>
        <v>14.938282442968209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96680.3</v>
      </c>
      <c r="E9" s="9">
        <v>12209.9</v>
      </c>
      <c r="F9" s="9">
        <f t="shared" si="2"/>
        <v>12.629149888860503</v>
      </c>
      <c r="G9" s="9">
        <f t="shared" si="3"/>
        <v>12.629149888860503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3000</v>
      </c>
      <c r="E10" s="9">
        <v>7.7</v>
      </c>
      <c r="F10" s="9">
        <f t="shared" si="2"/>
        <v>0.25666666666666665</v>
      </c>
      <c r="G10" s="9">
        <f t="shared" si="3"/>
        <v>0.25666666666666665</v>
      </c>
    </row>
    <row r="11" spans="1:7" ht="51" customHeight="1" outlineLevel="1">
      <c r="A11" s="8" t="s">
        <v>103</v>
      </c>
      <c r="B11" s="1" t="s">
        <v>102</v>
      </c>
      <c r="C11" s="9">
        <v>400</v>
      </c>
      <c r="D11" s="9">
        <v>400</v>
      </c>
      <c r="E11" s="9">
        <v>9</v>
      </c>
      <c r="F11" s="9">
        <f t="shared" si="2"/>
        <v>2.25</v>
      </c>
      <c r="G11" s="9">
        <f t="shared" si="3"/>
        <v>2.25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8242.7000000000007</v>
      </c>
      <c r="E12" s="9">
        <v>0</v>
      </c>
      <c r="F12" s="9">
        <f t="shared" si="2"/>
        <v>0</v>
      </c>
      <c r="G12" s="9">
        <f t="shared" si="3"/>
        <v>0</v>
      </c>
    </row>
    <row r="13" spans="1:7" ht="28.5" customHeight="1" outlineLevel="1">
      <c r="A13" s="8" t="s">
        <v>45</v>
      </c>
      <c r="B13" s="1" t="s">
        <v>99</v>
      </c>
      <c r="C13" s="9">
        <v>80541.600000000006</v>
      </c>
      <c r="D13" s="9">
        <v>80535.899999999994</v>
      </c>
      <c r="E13" s="9">
        <v>6496.4</v>
      </c>
      <c r="F13" s="9">
        <f t="shared" si="2"/>
        <v>8.0658938983084507</v>
      </c>
      <c r="G13" s="9">
        <f t="shared" si="3"/>
        <v>8.0664647691278049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4708.2</v>
      </c>
      <c r="E14" s="15">
        <f t="shared" si="4"/>
        <v>16.2</v>
      </c>
      <c r="F14" s="15">
        <f t="shared" si="2"/>
        <v>1.052084686322899</v>
      </c>
      <c r="G14" s="15">
        <f t="shared" si="3"/>
        <v>0.34408054033388558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143.5</v>
      </c>
      <c r="E15" s="9">
        <v>15</v>
      </c>
      <c r="F15" s="9">
        <f t="shared" si="2"/>
        <v>15.228426395939088</v>
      </c>
      <c r="G15" s="9">
        <f t="shared" si="3"/>
        <v>10.452961672473867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196</v>
      </c>
      <c r="E16" s="9">
        <v>0</v>
      </c>
      <c r="F16" s="9">
        <f t="shared" si="2"/>
        <v>0</v>
      </c>
      <c r="G16" s="9">
        <f t="shared" si="3"/>
        <v>0</v>
      </c>
    </row>
    <row r="17" spans="1:7" ht="39.75" customHeight="1" outlineLevel="1">
      <c r="A17" s="8" t="s">
        <v>93</v>
      </c>
      <c r="B17" s="1" t="s">
        <v>92</v>
      </c>
      <c r="C17" s="9">
        <v>1080.3</v>
      </c>
      <c r="D17" s="9">
        <v>4203.7</v>
      </c>
      <c r="E17" s="9">
        <v>0</v>
      </c>
      <c r="F17" s="9">
        <f t="shared" si="2"/>
        <v>0</v>
      </c>
      <c r="G17" s="9">
        <f t="shared" si="3"/>
        <v>0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165</v>
      </c>
      <c r="E18" s="9">
        <v>1.2</v>
      </c>
      <c r="F18" s="9">
        <f t="shared" si="2"/>
        <v>0.72727272727272729</v>
      </c>
      <c r="G18" s="9">
        <f t="shared" si="3"/>
        <v>0.72727272727272729</v>
      </c>
    </row>
    <row r="19" spans="1:7" ht="63.75">
      <c r="A19" s="13" t="s">
        <v>4</v>
      </c>
      <c r="B19" s="14" t="s">
        <v>89</v>
      </c>
      <c r="C19" s="15">
        <v>150</v>
      </c>
      <c r="D19" s="15">
        <v>150</v>
      </c>
      <c r="E19" s="15">
        <v>0</v>
      </c>
      <c r="F19" s="15">
        <f t="shared" si="2"/>
        <v>0</v>
      </c>
      <c r="G19" s="15">
        <f t="shared" si="3"/>
        <v>0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52093.7</v>
      </c>
      <c r="E20" s="15">
        <f t="shared" si="5"/>
        <v>2.6</v>
      </c>
      <c r="F20" s="15">
        <f t="shared" si="2"/>
        <v>6.9290834954561203E-2</v>
      </c>
      <c r="G20" s="15">
        <f t="shared" si="3"/>
        <v>4.9910065900483176E-3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</v>
      </c>
      <c r="E21" s="9">
        <v>2.6</v>
      </c>
      <c r="F21" s="9">
        <f t="shared" si="2"/>
        <v>17.333333333333336</v>
      </c>
      <c r="G21" s="9">
        <f t="shared" si="3"/>
        <v>17.333333333333336</v>
      </c>
    </row>
    <row r="22" spans="1:7" ht="89.25">
      <c r="A22" s="8" t="s">
        <v>116</v>
      </c>
      <c r="B22" s="1" t="s">
        <v>117</v>
      </c>
      <c r="C22" s="9">
        <v>3737.3</v>
      </c>
      <c r="D22" s="9">
        <v>8398.7000000000007</v>
      </c>
      <c r="E22" s="9">
        <v>0</v>
      </c>
      <c r="F22" s="9">
        <f t="shared" si="2"/>
        <v>0</v>
      </c>
      <c r="G22" s="9">
        <f t="shared" si="3"/>
        <v>0</v>
      </c>
    </row>
    <row r="23" spans="1:7" ht="63.75">
      <c r="A23" s="8" t="s">
        <v>123</v>
      </c>
      <c r="B23" s="1" t="s">
        <v>122</v>
      </c>
      <c r="C23" s="9"/>
      <c r="D23" s="9">
        <v>43680</v>
      </c>
      <c r="E23" s="9"/>
      <c r="F23" s="9"/>
      <c r="G23" s="9">
        <f t="shared" ref="G23" si="6">E23/D23*100</f>
        <v>0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7">SUM(D25:D28)</f>
        <v>203640.2</v>
      </c>
      <c r="E24" s="15">
        <f t="shared" si="7"/>
        <v>15496.6</v>
      </c>
      <c r="F24" s="15">
        <f t="shared" si="2"/>
        <v>10.075124910197939</v>
      </c>
      <c r="G24" s="15">
        <f t="shared" si="3"/>
        <v>7.6097941369140276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19303.5</v>
      </c>
      <c r="E25" s="9">
        <v>0</v>
      </c>
      <c r="F25" s="9">
        <f t="shared" si="2"/>
        <v>0</v>
      </c>
      <c r="G25" s="9">
        <f t="shared" si="3"/>
        <v>0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52159.199999999997</v>
      </c>
      <c r="E26" s="9">
        <v>8267.4</v>
      </c>
      <c r="F26" s="9">
        <f t="shared" si="2"/>
        <v>15.888396477701205</v>
      </c>
      <c r="G26" s="9">
        <f t="shared" si="3"/>
        <v>15.85031979018083</v>
      </c>
    </row>
    <row r="27" spans="1:7" ht="51" outlineLevel="1">
      <c r="A27" s="8" t="s">
        <v>80</v>
      </c>
      <c r="B27" s="1" t="s">
        <v>79</v>
      </c>
      <c r="C27" s="9">
        <v>35847</v>
      </c>
      <c r="D27" s="9">
        <v>36847</v>
      </c>
      <c r="E27" s="9">
        <v>41.1</v>
      </c>
      <c r="F27" s="9">
        <f t="shared" si="2"/>
        <v>0.1146539459368985</v>
      </c>
      <c r="G27" s="9">
        <f t="shared" si="3"/>
        <v>0.11154232366271338</v>
      </c>
    </row>
    <row r="28" spans="1:7" ht="51">
      <c r="A28" s="8" t="s">
        <v>78</v>
      </c>
      <c r="B28" s="1" t="s">
        <v>77</v>
      </c>
      <c r="C28" s="9">
        <v>62029.3</v>
      </c>
      <c r="D28" s="9">
        <v>95330.5</v>
      </c>
      <c r="E28" s="9">
        <v>7188.1</v>
      </c>
      <c r="F28" s="9">
        <f t="shared" si="2"/>
        <v>11.588233302648909</v>
      </c>
      <c r="G28" s="9">
        <f t="shared" si="3"/>
        <v>7.5401891314951675</v>
      </c>
    </row>
    <row r="29" spans="1:7" ht="38.25">
      <c r="A29" s="13" t="s">
        <v>7</v>
      </c>
      <c r="B29" s="14" t="s">
        <v>76</v>
      </c>
      <c r="C29" s="15">
        <v>13996.1</v>
      </c>
      <c r="D29" s="15">
        <v>36893.199999999997</v>
      </c>
      <c r="E29" s="15">
        <v>2056</v>
      </c>
      <c r="F29" s="15">
        <f t="shared" si="2"/>
        <v>14.689806446081407</v>
      </c>
      <c r="G29" s="15">
        <f t="shared" si="3"/>
        <v>5.5728426918781784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8">SUM(D31:D32)</f>
        <v>251694.3</v>
      </c>
      <c r="E30" s="15">
        <f t="shared" si="8"/>
        <v>37011.9</v>
      </c>
      <c r="F30" s="15">
        <f t="shared" si="2"/>
        <v>14.676685372763121</v>
      </c>
      <c r="G30" s="15">
        <f t="shared" si="3"/>
        <v>14.705100592266096</v>
      </c>
    </row>
    <row r="31" spans="1:7" ht="38.25" outlineLevel="1">
      <c r="A31" s="8" t="s">
        <v>74</v>
      </c>
      <c r="B31" s="1" t="s">
        <v>73</v>
      </c>
      <c r="C31" s="9">
        <v>208247.2</v>
      </c>
      <c r="D31" s="9">
        <v>207759.9</v>
      </c>
      <c r="E31" s="9">
        <v>33361.9</v>
      </c>
      <c r="F31" s="9">
        <f t="shared" si="2"/>
        <v>16.020335447487408</v>
      </c>
      <c r="G31" s="9">
        <f t="shared" si="3"/>
        <v>16.057911079086967</v>
      </c>
    </row>
    <row r="32" spans="1:7" ht="38.25">
      <c r="A32" s="8" t="s">
        <v>45</v>
      </c>
      <c r="B32" s="1" t="s">
        <v>72</v>
      </c>
      <c r="C32" s="9">
        <v>43934.400000000001</v>
      </c>
      <c r="D32" s="9">
        <v>43934.400000000001</v>
      </c>
      <c r="E32" s="9">
        <v>3650</v>
      </c>
      <c r="F32" s="9">
        <f t="shared" si="2"/>
        <v>8.3078407808004648</v>
      </c>
      <c r="G32" s="9">
        <f t="shared" si="3"/>
        <v>8.3078407808004648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9">SUM(D34:D35)</f>
        <v>87766.399999999994</v>
      </c>
      <c r="E33" s="15">
        <f t="shared" si="9"/>
        <v>14160.3</v>
      </c>
      <c r="F33" s="15">
        <f t="shared" si="2"/>
        <v>16.13407864513071</v>
      </c>
      <c r="G33" s="15">
        <f t="shared" si="3"/>
        <v>16.13407864513071</v>
      </c>
    </row>
    <row r="34" spans="1:7" ht="51" outlineLevel="1">
      <c r="A34" s="8" t="s">
        <v>70</v>
      </c>
      <c r="B34" s="1" t="s">
        <v>69</v>
      </c>
      <c r="C34" s="9">
        <v>87386.4</v>
      </c>
      <c r="D34" s="9">
        <v>87386.4</v>
      </c>
      <c r="E34" s="9">
        <v>14160.3</v>
      </c>
      <c r="F34" s="9">
        <f t="shared" si="2"/>
        <v>16.204237730356212</v>
      </c>
      <c r="G34" s="9">
        <f t="shared" si="3"/>
        <v>16.204237730356212</v>
      </c>
    </row>
    <row r="35" spans="1:7" ht="38.25">
      <c r="A35" s="8" t="s">
        <v>68</v>
      </c>
      <c r="B35" s="1" t="s">
        <v>67</v>
      </c>
      <c r="C35" s="9">
        <v>380</v>
      </c>
      <c r="D35" s="9">
        <v>380</v>
      </c>
      <c r="E35" s="9">
        <v>0</v>
      </c>
      <c r="F35" s="9">
        <f t="shared" si="2"/>
        <v>0</v>
      </c>
      <c r="G35" s="9">
        <f t="shared" si="3"/>
        <v>0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10">SUM(D37:D40)</f>
        <v>62535.899999999994</v>
      </c>
      <c r="E36" s="15">
        <f t="shared" si="10"/>
        <v>8845.1</v>
      </c>
      <c r="F36" s="15">
        <f t="shared" si="2"/>
        <v>14.249902934206309</v>
      </c>
      <c r="G36" s="15">
        <f t="shared" si="3"/>
        <v>14.144035665913501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49061.599999999999</v>
      </c>
      <c r="E37" s="9">
        <v>8269.4</v>
      </c>
      <c r="F37" s="9">
        <f t="shared" si="2"/>
        <v>17.050766309200043</v>
      </c>
      <c r="G37" s="9">
        <f t="shared" si="3"/>
        <v>16.855137215255922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5601.7</v>
      </c>
      <c r="E38" s="9">
        <v>0</v>
      </c>
      <c r="F38" s="9">
        <f t="shared" si="2"/>
        <v>0</v>
      </c>
      <c r="G38" s="9">
        <f t="shared" si="3"/>
        <v>0</v>
      </c>
    </row>
    <row r="39" spans="1:7" ht="25.5" outlineLevel="1">
      <c r="A39" s="8" t="s">
        <v>61</v>
      </c>
      <c r="B39" s="1" t="s">
        <v>60</v>
      </c>
      <c r="C39" s="9">
        <v>472.7</v>
      </c>
      <c r="D39" s="9">
        <v>472.7</v>
      </c>
      <c r="E39" s="9">
        <v>0</v>
      </c>
      <c r="F39" s="9">
        <f t="shared" si="2"/>
        <v>0</v>
      </c>
      <c r="G39" s="9">
        <f t="shared" si="3"/>
        <v>0</v>
      </c>
    </row>
    <row r="40" spans="1:7" ht="29.25" customHeight="1">
      <c r="A40" s="8" t="s">
        <v>45</v>
      </c>
      <c r="B40" s="1" t="s">
        <v>59</v>
      </c>
      <c r="C40" s="9">
        <v>7099.9</v>
      </c>
      <c r="D40" s="9">
        <v>7399.9</v>
      </c>
      <c r="E40" s="9">
        <v>575.70000000000005</v>
      </c>
      <c r="F40" s="9">
        <f t="shared" si="2"/>
        <v>8.1085649093649224</v>
      </c>
      <c r="G40" s="9">
        <f t="shared" si="3"/>
        <v>7.7798348626332796</v>
      </c>
    </row>
    <row r="41" spans="1:7" ht="51" customHeight="1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1">SUM(D42:D43)</f>
        <v>28391</v>
      </c>
      <c r="E41" s="15">
        <f t="shared" si="11"/>
        <v>3768.9</v>
      </c>
      <c r="F41" s="15">
        <f t="shared" si="2"/>
        <v>13.274981508224437</v>
      </c>
      <c r="G41" s="15">
        <f t="shared" si="3"/>
        <v>13.274981508224437</v>
      </c>
    </row>
    <row r="42" spans="1:7" ht="51" outlineLevel="1">
      <c r="A42" s="8" t="s">
        <v>57</v>
      </c>
      <c r="B42" s="1" t="s">
        <v>56</v>
      </c>
      <c r="C42" s="9">
        <v>14871</v>
      </c>
      <c r="D42" s="9">
        <v>14871</v>
      </c>
      <c r="E42" s="9">
        <v>2164.4</v>
      </c>
      <c r="F42" s="9">
        <f t="shared" si="2"/>
        <v>14.55450205097169</v>
      </c>
      <c r="G42" s="9">
        <f t="shared" si="3"/>
        <v>14.55450205097169</v>
      </c>
    </row>
    <row r="43" spans="1:7" ht="29.25" customHeight="1">
      <c r="A43" s="8" t="s">
        <v>45</v>
      </c>
      <c r="B43" s="1" t="s">
        <v>55</v>
      </c>
      <c r="C43" s="9">
        <v>13520</v>
      </c>
      <c r="D43" s="9">
        <v>13520</v>
      </c>
      <c r="E43" s="9">
        <v>1604.5</v>
      </c>
      <c r="F43" s="9">
        <f t="shared" si="2"/>
        <v>11.867603550295858</v>
      </c>
      <c r="G43" s="9">
        <f t="shared" si="3"/>
        <v>11.867603550295858</v>
      </c>
    </row>
    <row r="44" spans="1:7" ht="54" customHeight="1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2">SUM(D45:D46)</f>
        <v>23466.3</v>
      </c>
      <c r="E44" s="15">
        <f t="shared" si="12"/>
        <v>1312.9</v>
      </c>
      <c r="F44" s="15">
        <f t="shared" si="2"/>
        <v>5.2448865452221156</v>
      </c>
      <c r="G44" s="15">
        <f t="shared" si="3"/>
        <v>5.5948317374277163</v>
      </c>
    </row>
    <row r="45" spans="1:7" ht="51" outlineLevel="1">
      <c r="A45" s="8" t="s">
        <v>53</v>
      </c>
      <c r="B45" s="1" t="s">
        <v>52</v>
      </c>
      <c r="C45" s="9">
        <v>10000</v>
      </c>
      <c r="D45" s="9">
        <v>8434.2999999999993</v>
      </c>
      <c r="E45" s="9">
        <v>0</v>
      </c>
      <c r="F45" s="9">
        <f t="shared" si="2"/>
        <v>0</v>
      </c>
      <c r="G45" s="9">
        <f t="shared" si="3"/>
        <v>0</v>
      </c>
    </row>
    <row r="46" spans="1:7" ht="31.5" customHeight="1">
      <c r="A46" s="8" t="s">
        <v>45</v>
      </c>
      <c r="B46" s="1" t="s">
        <v>51</v>
      </c>
      <c r="C46" s="9">
        <v>15032</v>
      </c>
      <c r="D46" s="9">
        <v>15032</v>
      </c>
      <c r="E46" s="9">
        <v>1312.9</v>
      </c>
      <c r="F46" s="9">
        <f t="shared" si="2"/>
        <v>8.7340340606705702</v>
      </c>
      <c r="G46" s="9">
        <f t="shared" si="3"/>
        <v>8.7340340606705702</v>
      </c>
    </row>
    <row r="47" spans="1:7" ht="52.5" customHeight="1">
      <c r="A47" s="13" t="s">
        <v>13</v>
      </c>
      <c r="B47" s="14" t="s">
        <v>50</v>
      </c>
      <c r="C47" s="15">
        <v>10731.1</v>
      </c>
      <c r="D47" s="15">
        <v>10801.1</v>
      </c>
      <c r="E47" s="15">
        <v>1674.3</v>
      </c>
      <c r="F47" s="15">
        <f t="shared" si="2"/>
        <v>15.602314767358424</v>
      </c>
      <c r="G47" s="15">
        <f t="shared" si="3"/>
        <v>15.501198951958594</v>
      </c>
    </row>
    <row r="48" spans="1:7" ht="51">
      <c r="A48" s="13" t="s">
        <v>14</v>
      </c>
      <c r="B48" s="14" t="s">
        <v>49</v>
      </c>
      <c r="C48" s="15">
        <v>13114.3</v>
      </c>
      <c r="D48" s="15">
        <v>13114.3</v>
      </c>
      <c r="E48" s="15">
        <v>1207.2</v>
      </c>
      <c r="F48" s="15">
        <f t="shared" si="2"/>
        <v>9.2052187306985509</v>
      </c>
      <c r="G48" s="15">
        <f t="shared" si="3"/>
        <v>9.2052187306985509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3">SUM(D50:D51)</f>
        <v>306566.09999999998</v>
      </c>
      <c r="E49" s="15">
        <f t="shared" si="13"/>
        <v>964.1</v>
      </c>
      <c r="F49" s="15">
        <f t="shared" si="2"/>
        <v>0.33304223946984074</v>
      </c>
      <c r="G49" s="15">
        <f t="shared" si="3"/>
        <v>0.31448356488209234</v>
      </c>
    </row>
    <row r="50" spans="1:7" ht="63.75" outlineLevel="1">
      <c r="A50" s="8" t="s">
        <v>47</v>
      </c>
      <c r="B50" s="1" t="s">
        <v>46</v>
      </c>
      <c r="C50" s="9">
        <v>279391</v>
      </c>
      <c r="D50" s="9">
        <v>296474.3</v>
      </c>
      <c r="E50" s="9">
        <v>204.6</v>
      </c>
      <c r="F50" s="9">
        <f t="shared" si="2"/>
        <v>7.323070535557695E-2</v>
      </c>
      <c r="G50" s="9">
        <f t="shared" si="3"/>
        <v>6.9011040754628647E-2</v>
      </c>
    </row>
    <row r="51" spans="1:7" ht="38.25">
      <c r="A51" s="8" t="s">
        <v>45</v>
      </c>
      <c r="B51" s="1" t="s">
        <v>44</v>
      </c>
      <c r="C51" s="9">
        <v>10091.799999999999</v>
      </c>
      <c r="D51" s="9">
        <v>10091.799999999999</v>
      </c>
      <c r="E51" s="9">
        <v>759.5</v>
      </c>
      <c r="F51" s="9">
        <f t="shared" si="2"/>
        <v>7.5259121266771052</v>
      </c>
      <c r="G51" s="9">
        <f t="shared" si="3"/>
        <v>7.5259121266771052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4">SUM(D53:D54)</f>
        <v>550</v>
      </c>
      <c r="E52" s="15">
        <f t="shared" si="14"/>
        <v>12.4</v>
      </c>
      <c r="F52" s="15">
        <f t="shared" si="2"/>
        <v>2.2545454545454544</v>
      </c>
      <c r="G52" s="15">
        <f t="shared" si="3"/>
        <v>2.2545454545454544</v>
      </c>
    </row>
    <row r="53" spans="1:7" ht="63.75" outlineLevel="1">
      <c r="A53" s="8" t="s">
        <v>42</v>
      </c>
      <c r="B53" s="1" t="s">
        <v>41</v>
      </c>
      <c r="C53" s="9">
        <v>470</v>
      </c>
      <c r="D53" s="9">
        <v>470</v>
      </c>
      <c r="E53" s="9">
        <v>6</v>
      </c>
      <c r="F53" s="9">
        <f t="shared" si="2"/>
        <v>1.2765957446808509</v>
      </c>
      <c r="G53" s="9">
        <f t="shared" si="3"/>
        <v>1.2765957446808509</v>
      </c>
    </row>
    <row r="54" spans="1:7" ht="41.25" customHeight="1">
      <c r="A54" s="8" t="s">
        <v>40</v>
      </c>
      <c r="B54" s="1" t="s">
        <v>39</v>
      </c>
      <c r="C54" s="9">
        <v>80</v>
      </c>
      <c r="D54" s="9">
        <v>80</v>
      </c>
      <c r="E54" s="9">
        <v>6.4</v>
      </c>
      <c r="F54" s="9">
        <f t="shared" si="2"/>
        <v>8</v>
      </c>
      <c r="G54" s="9">
        <f t="shared" si="3"/>
        <v>8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0</v>
      </c>
      <c r="F55" s="15">
        <f t="shared" si="2"/>
        <v>0</v>
      </c>
      <c r="G55" s="15">
        <f t="shared" si="3"/>
        <v>0</v>
      </c>
    </row>
    <row r="56" spans="1:7" ht="38.25">
      <c r="A56" s="13" t="s">
        <v>18</v>
      </c>
      <c r="B56" s="14" t="s">
        <v>37</v>
      </c>
      <c r="C56" s="15">
        <v>300</v>
      </c>
      <c r="D56" s="15">
        <v>300</v>
      </c>
      <c r="E56" s="15">
        <v>30</v>
      </c>
      <c r="F56" s="15">
        <f t="shared" si="2"/>
        <v>10</v>
      </c>
      <c r="G56" s="15">
        <f t="shared" si="3"/>
        <v>10</v>
      </c>
    </row>
    <row r="57" spans="1:7" ht="54" customHeight="1">
      <c r="A57" s="13" t="s">
        <v>19</v>
      </c>
      <c r="B57" s="14" t="s">
        <v>36</v>
      </c>
      <c r="C57" s="15">
        <v>120782.8</v>
      </c>
      <c r="D57" s="15">
        <v>144189.6</v>
      </c>
      <c r="E57" s="15">
        <v>6684.8</v>
      </c>
      <c r="F57" s="15">
        <f t="shared" si="2"/>
        <v>5.5345628682229586</v>
      </c>
      <c r="G57" s="15">
        <f t="shared" si="3"/>
        <v>4.63611800018864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5">SUM(D59:D60)</f>
        <v>200</v>
      </c>
      <c r="E58" s="15">
        <f t="shared" si="15"/>
        <v>30</v>
      </c>
      <c r="F58" s="15">
        <f t="shared" si="2"/>
        <v>15</v>
      </c>
      <c r="G58" s="15">
        <f t="shared" si="3"/>
        <v>15</v>
      </c>
    </row>
    <row r="59" spans="1:7" ht="38.25" outlineLevel="1">
      <c r="A59" s="8" t="s">
        <v>34</v>
      </c>
      <c r="B59" s="1" t="s">
        <v>33</v>
      </c>
      <c r="C59" s="9">
        <v>124</v>
      </c>
      <c r="D59" s="9">
        <v>124</v>
      </c>
      <c r="E59" s="9">
        <v>30</v>
      </c>
      <c r="F59" s="9">
        <f t="shared" si="2"/>
        <v>24.193548387096776</v>
      </c>
      <c r="G59" s="9">
        <f t="shared" si="3"/>
        <v>24.193548387096776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0</v>
      </c>
      <c r="F60" s="9">
        <f t="shared" si="2"/>
        <v>0</v>
      </c>
      <c r="G60" s="9">
        <f t="shared" si="3"/>
        <v>0</v>
      </c>
    </row>
    <row r="61" spans="1:7" ht="51">
      <c r="A61" s="13" t="s">
        <v>21</v>
      </c>
      <c r="B61" s="14" t="s">
        <v>30</v>
      </c>
      <c r="C61" s="15">
        <v>3800</v>
      </c>
      <c r="D61" s="15">
        <v>3800</v>
      </c>
      <c r="E61" s="15">
        <v>0</v>
      </c>
      <c r="F61" s="15">
        <f t="shared" si="2"/>
        <v>0</v>
      </c>
      <c r="G61" s="15">
        <f t="shared" si="3"/>
        <v>0</v>
      </c>
    </row>
    <row r="62" spans="1:7" ht="54" customHeight="1">
      <c r="A62" s="13" t="s">
        <v>22</v>
      </c>
      <c r="B62" s="14" t="s">
        <v>29</v>
      </c>
      <c r="C62" s="15">
        <v>38</v>
      </c>
      <c r="D62" s="15">
        <v>38</v>
      </c>
      <c r="E62" s="15">
        <v>0</v>
      </c>
      <c r="F62" s="15">
        <f t="shared" si="2"/>
        <v>0</v>
      </c>
      <c r="G62" s="15">
        <f t="shared" si="3"/>
        <v>0</v>
      </c>
    </row>
    <row r="63" spans="1:7" ht="51">
      <c r="A63" s="13" t="s">
        <v>23</v>
      </c>
      <c r="B63" s="14" t="s">
        <v>28</v>
      </c>
      <c r="C63" s="15">
        <v>20</v>
      </c>
      <c r="D63" s="15">
        <v>20</v>
      </c>
      <c r="E63" s="15">
        <v>0</v>
      </c>
      <c r="F63" s="15">
        <f t="shared" si="2"/>
        <v>0</v>
      </c>
      <c r="G63" s="15">
        <f t="shared" si="3"/>
        <v>0</v>
      </c>
    </row>
    <row r="64" spans="1:7" ht="17.25" customHeight="1">
      <c r="A64" s="6" t="s">
        <v>27</v>
      </c>
      <c r="B64" s="2" t="s">
        <v>26</v>
      </c>
      <c r="C64" s="7">
        <v>192591.3</v>
      </c>
      <c r="D64" s="7">
        <v>185936.8</v>
      </c>
      <c r="E64" s="7">
        <v>15271.1</v>
      </c>
      <c r="F64" s="7">
        <f t="shared" si="2"/>
        <v>7.9292782176557299</v>
      </c>
      <c r="G64" s="7">
        <f>E64/D64*100</f>
        <v>8.2130594911819514</v>
      </c>
    </row>
    <row r="65" spans="1:7" ht="17.25" customHeight="1">
      <c r="A65" s="10" t="s">
        <v>1</v>
      </c>
      <c r="B65" s="11"/>
      <c r="C65" s="12">
        <f>C5+C64</f>
        <v>2797515.1999999997</v>
      </c>
      <c r="D65" s="12">
        <f t="shared" ref="D65:E65" si="16">D5+D64</f>
        <v>2975466.4999999991</v>
      </c>
      <c r="E65" s="12">
        <f t="shared" si="16"/>
        <v>332213.60000000003</v>
      </c>
      <c r="F65" s="12">
        <f t="shared" si="2"/>
        <v>11.875309917887133</v>
      </c>
      <c r="G65" s="12">
        <f t="shared" si="3"/>
        <v>11.165092935847207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2022-08-10T07:54:34Z</dcterms:modified>
</cp:coreProperties>
</file>